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1475" windowHeight="12015"/>
  </bookViews>
  <sheets>
    <sheet name="Índice provisório" sheetId="2" r:id="rId1"/>
    <sheet name="Base de dados" sheetId="1" r:id="rId2"/>
  </sheets>
  <calcPr calcId="145621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11" i="2"/>
  <c r="D61" i="2"/>
  <c r="E53" i="1" l="1"/>
  <c r="F29" i="2" l="1"/>
  <c r="F32" i="2"/>
  <c r="F24" i="2"/>
  <c r="F42" i="2"/>
  <c r="F39" i="2"/>
  <c r="F45" i="2"/>
  <c r="F36" i="2"/>
  <c r="F30" i="2"/>
  <c r="F23" i="2"/>
  <c r="F52" i="2"/>
  <c r="F12" i="2"/>
  <c r="F21" i="2"/>
  <c r="F31" i="2"/>
  <c r="F56" i="2"/>
  <c r="F35" i="2"/>
  <c r="F41" i="2"/>
  <c r="F15" i="2"/>
  <c r="F13" i="2"/>
  <c r="F38" i="2"/>
  <c r="F22" i="2"/>
  <c r="F47" i="2"/>
  <c r="F60" i="2"/>
  <c r="F19" i="2"/>
  <c r="F20" i="2"/>
  <c r="F34" i="2"/>
  <c r="F44" i="2"/>
  <c r="F40" i="2"/>
  <c r="F57" i="2"/>
  <c r="F53" i="2"/>
  <c r="F14" i="2"/>
  <c r="F16" i="2"/>
  <c r="F48" i="2"/>
  <c r="F46" i="2"/>
  <c r="F51" i="2"/>
  <c r="F27" i="2"/>
  <c r="F50" i="2"/>
  <c r="F28" i="2"/>
  <c r="F58" i="2"/>
  <c r="F18" i="2"/>
  <c r="F33" i="2"/>
  <c r="F55" i="2"/>
  <c r="F43" i="2"/>
  <c r="F49" i="2"/>
  <c r="F26" i="2"/>
  <c r="F25" i="2"/>
  <c r="F17" i="2"/>
  <c r="F37" i="2"/>
  <c r="F54" i="2"/>
  <c r="F59" i="2"/>
  <c r="F20" i="1"/>
  <c r="F47" i="1"/>
  <c r="F26" i="1"/>
  <c r="F32" i="1"/>
  <c r="F2" i="1"/>
  <c r="F6" i="1"/>
  <c r="F51" i="1"/>
  <c r="F38" i="1"/>
  <c r="F23" i="1"/>
  <c r="F46" i="1"/>
  <c r="F4" i="1"/>
  <c r="F29" i="1"/>
  <c r="F13" i="1"/>
  <c r="F10" i="1"/>
  <c r="F11" i="1"/>
  <c r="F25" i="1"/>
  <c r="F35" i="1"/>
  <c r="F31" i="1"/>
  <c r="F48" i="1"/>
  <c r="F5" i="1"/>
  <c r="F7" i="1"/>
  <c r="F30" i="1"/>
  <c r="F40" i="1"/>
  <c r="F36" i="1"/>
  <c r="F42" i="1"/>
  <c r="F18" i="1"/>
  <c r="F8" i="1"/>
  <c r="F15" i="1"/>
  <c r="F34" i="1"/>
  <c r="F33" i="1"/>
  <c r="F44" i="1"/>
  <c r="F39" i="1"/>
  <c r="F37" i="1"/>
  <c r="F27" i="1"/>
  <c r="F17" i="1"/>
  <c r="F50" i="1"/>
  <c r="F22" i="1"/>
  <c r="F45" i="1"/>
  <c r="F3" i="1"/>
  <c r="F28" i="1"/>
  <c r="F43" i="1"/>
  <c r="F41" i="1"/>
  <c r="F14" i="1"/>
  <c r="F21" i="1"/>
  <c r="F16" i="1"/>
  <c r="F24" i="1"/>
  <c r="F9" i="1"/>
  <c r="F49" i="1"/>
  <c r="F19" i="1"/>
  <c r="F12" i="1"/>
  <c r="F11" i="2" l="1"/>
  <c r="F61" i="2" s="1"/>
  <c r="E61" i="2"/>
  <c r="F53" i="1"/>
</calcChain>
</file>

<file path=xl/sharedStrings.xml><?xml version="1.0" encoding="utf-8"?>
<sst xmlns="http://schemas.openxmlformats.org/spreadsheetml/2006/main" count="214" uniqueCount="165">
  <si>
    <t>UF</t>
  </si>
  <si>
    <t>COD. UF</t>
  </si>
  <si>
    <t>COD. MUNIC</t>
  </si>
  <si>
    <t>NOME DO MUNICÍPIO</t>
  </si>
  <si>
    <t>MG</t>
  </si>
  <si>
    <t>01607</t>
  </si>
  <si>
    <t>Alfenas</t>
  </si>
  <si>
    <t>03504</t>
  </si>
  <si>
    <t>Araguari</t>
  </si>
  <si>
    <t>04007</t>
  </si>
  <si>
    <t>Araxá</t>
  </si>
  <si>
    <t>05608</t>
  </si>
  <si>
    <t>Barbacena</t>
  </si>
  <si>
    <t>06200</t>
  </si>
  <si>
    <t>Belo Horizonte</t>
  </si>
  <si>
    <t>06705</t>
  </si>
  <si>
    <t>Betim</t>
  </si>
  <si>
    <t>13404</t>
  </si>
  <si>
    <t>Caratinga</t>
  </si>
  <si>
    <t>15300</t>
  </si>
  <si>
    <t>Cataguases</t>
  </si>
  <si>
    <t>18304</t>
  </si>
  <si>
    <t>Conselheiro Lafaiete</t>
  </si>
  <si>
    <t>18601</t>
  </si>
  <si>
    <t>Contagem</t>
  </si>
  <si>
    <t>19401</t>
  </si>
  <si>
    <t>Coronel Fabriciano</t>
  </si>
  <si>
    <t>20904</t>
  </si>
  <si>
    <t>Curvelo</t>
  </si>
  <si>
    <t>22306</t>
  </si>
  <si>
    <t>Divinópolis</t>
  </si>
  <si>
    <t>27701</t>
  </si>
  <si>
    <t>Governador Valadares</t>
  </si>
  <si>
    <t>29806</t>
  </si>
  <si>
    <t>Ibirité</t>
  </si>
  <si>
    <t>31307</t>
  </si>
  <si>
    <t>Ipatinga</t>
  </si>
  <si>
    <t>31703</t>
  </si>
  <si>
    <t>Itabira</t>
  </si>
  <si>
    <t>32404</t>
  </si>
  <si>
    <t>Itajubá</t>
  </si>
  <si>
    <t>33808</t>
  </si>
  <si>
    <t>Itaúna</t>
  </si>
  <si>
    <t>34202</t>
  </si>
  <si>
    <t>Ituiutaba</t>
  </si>
  <si>
    <t>36207</t>
  </si>
  <si>
    <t>João Monlevade</t>
  </si>
  <si>
    <t>36702</t>
  </si>
  <si>
    <t>Juiz de Fora</t>
  </si>
  <si>
    <t>38203</t>
  </si>
  <si>
    <t>Lavras</t>
  </si>
  <si>
    <t>39409</t>
  </si>
  <si>
    <t>Manhuaçu</t>
  </si>
  <si>
    <t>43302</t>
  </si>
  <si>
    <t>Montes Claros</t>
  </si>
  <si>
    <t>43906</t>
  </si>
  <si>
    <t>Muriaé</t>
  </si>
  <si>
    <t>44805</t>
  </si>
  <si>
    <t>Nova Lima</t>
  </si>
  <si>
    <t>45208</t>
  </si>
  <si>
    <t>Nova Serrana</t>
  </si>
  <si>
    <t>47105</t>
  </si>
  <si>
    <t>Pará de Minas</t>
  </si>
  <si>
    <t>47006</t>
  </si>
  <si>
    <t>Paracatu</t>
  </si>
  <si>
    <t>47907</t>
  </si>
  <si>
    <t>Passos</t>
  </si>
  <si>
    <t>48004</t>
  </si>
  <si>
    <t>Patos de Minas</t>
  </si>
  <si>
    <t>48103</t>
  </si>
  <si>
    <t>Patrocínio</t>
  </si>
  <si>
    <t>51800</t>
  </si>
  <si>
    <t>Poços de Caldas</t>
  </si>
  <si>
    <t>52501</t>
  </si>
  <si>
    <t>Pouso Alegre</t>
  </si>
  <si>
    <t>54606</t>
  </si>
  <si>
    <t>Ribeirão das Neves</t>
  </si>
  <si>
    <t>56700</t>
  </si>
  <si>
    <t>Sabará</t>
  </si>
  <si>
    <t>57807</t>
  </si>
  <si>
    <t>Santa Luzia</t>
  </si>
  <si>
    <t>62500</t>
  </si>
  <si>
    <t>São João del Rei</t>
  </si>
  <si>
    <t>67202</t>
  </si>
  <si>
    <t>Sete Lagoas</t>
  </si>
  <si>
    <t>68606</t>
  </si>
  <si>
    <t>Teófilo Otoni</t>
  </si>
  <si>
    <t>68705</t>
  </si>
  <si>
    <t>Timóteo</t>
  </si>
  <si>
    <t>69307</t>
  </si>
  <si>
    <t>Três Corações</t>
  </si>
  <si>
    <t>69901</t>
  </si>
  <si>
    <t>Ubá</t>
  </si>
  <si>
    <t>70107</t>
  </si>
  <si>
    <t>Uberaba</t>
  </si>
  <si>
    <t>70206</t>
  </si>
  <si>
    <t>Uberlândia</t>
  </si>
  <si>
    <t>70404</t>
  </si>
  <si>
    <t>Unaí</t>
  </si>
  <si>
    <t>70701</t>
  </si>
  <si>
    <t>Varginha</t>
  </si>
  <si>
    <t>71204</t>
  </si>
  <si>
    <t>Vespasiano</t>
  </si>
  <si>
    <t>71303</t>
  </si>
  <si>
    <t>Viçosa</t>
  </si>
  <si>
    <t>POPULAÇÃO ESTIMADA 2015</t>
  </si>
  <si>
    <t>Índice 50 mais pop 2015</t>
  </si>
  <si>
    <t>Ano-base 2015 para rateio em 2016</t>
  </si>
  <si>
    <t>IBGE</t>
  </si>
  <si>
    <t>Município</t>
  </si>
  <si>
    <t>Pop 2015</t>
  </si>
  <si>
    <t>Índice 2016</t>
  </si>
  <si>
    <t>Índice *100</t>
  </si>
  <si>
    <t>ALFENAS</t>
  </si>
  <si>
    <t>ARAGUARI</t>
  </si>
  <si>
    <t>ARAXÁ</t>
  </si>
  <si>
    <t>BARBACENA</t>
  </si>
  <si>
    <t>BELO HORIZONTE</t>
  </si>
  <si>
    <t>BETIM</t>
  </si>
  <si>
    <t>CARATINGA</t>
  </si>
  <si>
    <t>CATAGUASES</t>
  </si>
  <si>
    <t>CONSELHEIRO LAFAIETE</t>
  </si>
  <si>
    <t>CONTAGEM</t>
  </si>
  <si>
    <t>CORONEL FABRICIANO</t>
  </si>
  <si>
    <t>CURVELO</t>
  </si>
  <si>
    <t>DIVINÓPOLIS</t>
  </si>
  <si>
    <t>GOVERNADOR VALADARES</t>
  </si>
  <si>
    <t>IBIRITÉ</t>
  </si>
  <si>
    <t>IPATINGA</t>
  </si>
  <si>
    <t>ITABIRA</t>
  </si>
  <si>
    <t>ITAJUBÁ</t>
  </si>
  <si>
    <t>ITAÚNA</t>
  </si>
  <si>
    <t>ITUIUTABA</t>
  </si>
  <si>
    <t>JOÃO MONLEVADE</t>
  </si>
  <si>
    <t>JUIZ DE FORA</t>
  </si>
  <si>
    <t>LAVRAS</t>
  </si>
  <si>
    <t>MANHUAÇU</t>
  </si>
  <si>
    <t>MONTES CLAROS</t>
  </si>
  <si>
    <t>MURIAÉ</t>
  </si>
  <si>
    <t>NOVA LIMA</t>
  </si>
  <si>
    <t>NOVA SERRANA</t>
  </si>
  <si>
    <t>PARACATU</t>
  </si>
  <si>
    <t>PARÁ DE MINAS</t>
  </si>
  <si>
    <t>PASSOS</t>
  </si>
  <si>
    <t>PATOS DE MINAS</t>
  </si>
  <si>
    <t>PATROCÍNIO</t>
  </si>
  <si>
    <t>POÇOS DE CALDAS</t>
  </si>
  <si>
    <t>POUSO ALEGRE</t>
  </si>
  <si>
    <t>RIBEIRÃO DAS NEVES</t>
  </si>
  <si>
    <t>SABARÁ</t>
  </si>
  <si>
    <t>SANTA LUZIA</t>
  </si>
  <si>
    <t>SÃO JOÃO DEL REI</t>
  </si>
  <si>
    <t>SETE LAGOAS</t>
  </si>
  <si>
    <t>TEÓFILO OTONI</t>
  </si>
  <si>
    <t>TIMÓTEO</t>
  </si>
  <si>
    <t>TRÊS CORAÇÕES</t>
  </si>
  <si>
    <t>UBÁ</t>
  </si>
  <si>
    <t>UBERABA</t>
  </si>
  <si>
    <t>UBERLÂNDIA</t>
  </si>
  <si>
    <t>UNAÍ</t>
  </si>
  <si>
    <t>VARGINHA</t>
  </si>
  <si>
    <t>VESPASIANO</t>
  </si>
  <si>
    <t>VIÇOSA</t>
  </si>
  <si>
    <r>
      <t xml:space="preserve">Índice </t>
    </r>
    <r>
      <rPr>
        <b/>
        <sz val="12"/>
        <color indexed="10"/>
        <rFont val="Tahoma"/>
        <family val="2"/>
      </rPr>
      <t>Provisório</t>
    </r>
    <r>
      <rPr>
        <b/>
        <sz val="12"/>
        <rFont val="Tahoma"/>
        <family val="2"/>
      </rPr>
      <t xml:space="preserve"> do critério "População dos 50 mais populosos" </t>
    </r>
  </si>
  <si>
    <t>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</si>
</sst>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_-* #,##0.00000000_-;\-* #,##0.00000000_-;_-* &quot;-&quot;??_-;_-@_-"/>
    <numFmt numFmtId="166" formatCode="0.00000000"/>
    <numFmt numFmtId="167" formatCode="#,##0.0000000"/>
    <numFmt numFmtId="168" formatCode="#,##0.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2" fillId="2" borderId="0" xfId="0" applyFont="1" applyFill="1"/>
    <xf numFmtId="0" fontId="3" fillId="2" borderId="0" xfId="0" applyFont="1" applyFill="1" applyAlignment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3" fontId="2" fillId="2" borderId="0" xfId="0" applyNumberFormat="1" applyFont="1" applyFill="1"/>
    <xf numFmtId="166" fontId="2" fillId="2" borderId="0" xfId="0" applyNumberFormat="1" applyFont="1" applyFill="1"/>
    <xf numFmtId="0" fontId="5" fillId="3" borderId="0" xfId="0" applyFont="1" applyFill="1" applyBorder="1" applyAlignment="1">
      <alignment horizontal="center"/>
    </xf>
    <xf numFmtId="3" fontId="5" fillId="3" borderId="0" xfId="0" applyNumberFormat="1" applyFont="1" applyFill="1" applyBorder="1"/>
    <xf numFmtId="0" fontId="2" fillId="2" borderId="0" xfId="0" applyFont="1" applyFill="1" applyBorder="1"/>
    <xf numFmtId="3" fontId="2" fillId="2" borderId="0" xfId="0" applyNumberFormat="1" applyFont="1" applyFill="1" applyBorder="1"/>
    <xf numFmtId="166" fontId="2" fillId="2" borderId="0" xfId="0" applyNumberFormat="1" applyFont="1" applyFill="1" applyBorder="1"/>
    <xf numFmtId="167" fontId="5" fillId="3" borderId="0" xfId="0" applyNumberFormat="1" applyFont="1" applyFill="1" applyBorder="1"/>
    <xf numFmtId="168" fontId="5" fillId="3" borderId="0" xfId="0" applyNumberFormat="1" applyFont="1" applyFill="1" applyBorder="1"/>
    <xf numFmtId="0" fontId="0" fillId="4" borderId="0" xfId="0" applyFill="1"/>
    <xf numFmtId="0" fontId="3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2</xdr:col>
      <xdr:colOff>1381125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4"/>
          <a:ext cx="2390775" cy="87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62"/>
  <sheetViews>
    <sheetView tabSelected="1" workbookViewId="0">
      <selection activeCell="C11" sqref="C11"/>
    </sheetView>
  </sheetViews>
  <sheetFormatPr defaultRowHeight="15" x14ac:dyDescent="0.25"/>
  <cols>
    <col min="1" max="1" width="8.42578125" style="16" customWidth="1"/>
    <col min="2" max="2" width="6.7109375" style="3" bestFit="1" customWidth="1"/>
    <col min="3" max="3" width="28.28515625" style="3" customWidth="1"/>
    <col min="4" max="4" width="11.28515625" style="3" bestFit="1" customWidth="1"/>
    <col min="5" max="5" width="15.28515625" style="3" customWidth="1"/>
    <col min="6" max="6" width="15.7109375" style="3" customWidth="1"/>
    <col min="7" max="16384" width="9.140625" style="16"/>
  </cols>
  <sheetData>
    <row r="7" spans="1:6" ht="15.75" x14ac:dyDescent="0.25">
      <c r="C7" s="4" t="s">
        <v>163</v>
      </c>
      <c r="D7" s="4"/>
      <c r="E7" s="4"/>
      <c r="F7" s="4"/>
    </row>
    <row r="8" spans="1:6" ht="15.75" x14ac:dyDescent="0.25">
      <c r="C8" s="17" t="s">
        <v>107</v>
      </c>
      <c r="D8" s="17"/>
      <c r="E8" s="17"/>
      <c r="F8" s="4"/>
    </row>
    <row r="10" spans="1:6" x14ac:dyDescent="0.25">
      <c r="A10" s="5" t="s">
        <v>164</v>
      </c>
      <c r="B10" s="5" t="s">
        <v>108</v>
      </c>
      <c r="C10" s="6" t="s">
        <v>109</v>
      </c>
      <c r="D10" s="6" t="s">
        <v>110</v>
      </c>
      <c r="E10" s="5" t="s">
        <v>111</v>
      </c>
      <c r="F10" s="5" t="s">
        <v>112</v>
      </c>
    </row>
    <row r="11" spans="1:6" x14ac:dyDescent="0.25">
      <c r="A11" s="16">
        <v>1</v>
      </c>
      <c r="B11" s="3">
        <v>620</v>
      </c>
      <c r="C11" s="3" t="s">
        <v>117</v>
      </c>
      <c r="D11" s="7">
        <v>2502557</v>
      </c>
      <c r="E11" s="8">
        <f>D11/$D$61</f>
        <v>0.22794559342700949</v>
      </c>
      <c r="F11" s="8">
        <f t="shared" ref="F11:F42" si="0">E11*100</f>
        <v>22.79455934270095</v>
      </c>
    </row>
    <row r="12" spans="1:6" x14ac:dyDescent="0.25">
      <c r="A12" s="16">
        <v>2</v>
      </c>
      <c r="B12" s="3">
        <v>7020</v>
      </c>
      <c r="C12" s="3" t="s">
        <v>158</v>
      </c>
      <c r="D12" s="7">
        <v>662362</v>
      </c>
      <c r="E12" s="8">
        <f t="shared" ref="E12:E60" si="1">D12/$D$61</f>
        <v>6.0331292815109044E-2</v>
      </c>
      <c r="F12" s="8">
        <f t="shared" si="0"/>
        <v>6.0331292815109041</v>
      </c>
    </row>
    <row r="13" spans="1:6" x14ac:dyDescent="0.25">
      <c r="A13" s="16">
        <v>3</v>
      </c>
      <c r="B13" s="3">
        <v>1860</v>
      </c>
      <c r="C13" s="3" t="s">
        <v>122</v>
      </c>
      <c r="D13" s="7">
        <v>648766</v>
      </c>
      <c r="E13" s="8">
        <f t="shared" si="1"/>
        <v>5.9092900127856118E-2</v>
      </c>
      <c r="F13" s="8">
        <f t="shared" si="0"/>
        <v>5.9092900127856121</v>
      </c>
    </row>
    <row r="14" spans="1:6" x14ac:dyDescent="0.25">
      <c r="A14" s="16">
        <v>4</v>
      </c>
      <c r="B14" s="3">
        <v>3670</v>
      </c>
      <c r="C14" s="3" t="s">
        <v>134</v>
      </c>
      <c r="D14" s="7">
        <v>555284</v>
      </c>
      <c r="E14" s="8">
        <f t="shared" si="1"/>
        <v>5.0578085094774475E-2</v>
      </c>
      <c r="F14" s="8">
        <f t="shared" si="0"/>
        <v>5.0578085094774474</v>
      </c>
    </row>
    <row r="15" spans="1:6" x14ac:dyDescent="0.25">
      <c r="A15" s="16">
        <v>5</v>
      </c>
      <c r="B15" s="3">
        <v>670</v>
      </c>
      <c r="C15" s="3" t="s">
        <v>118</v>
      </c>
      <c r="D15" s="7">
        <v>417307</v>
      </c>
      <c r="E15" s="8">
        <f t="shared" si="1"/>
        <v>3.8010439624849721E-2</v>
      </c>
      <c r="F15" s="8">
        <f t="shared" si="0"/>
        <v>3.8010439624849721</v>
      </c>
    </row>
    <row r="16" spans="1:6" x14ac:dyDescent="0.25">
      <c r="A16" s="16">
        <v>6</v>
      </c>
      <c r="B16" s="3">
        <v>4330</v>
      </c>
      <c r="C16" s="3" t="s">
        <v>137</v>
      </c>
      <c r="D16" s="7">
        <v>394350</v>
      </c>
      <c r="E16" s="8">
        <f t="shared" si="1"/>
        <v>3.5919399545321522E-2</v>
      </c>
      <c r="F16" s="8">
        <f t="shared" si="0"/>
        <v>3.591939954532152</v>
      </c>
    </row>
    <row r="17" spans="1:6" x14ac:dyDescent="0.25">
      <c r="A17" s="16">
        <v>7</v>
      </c>
      <c r="B17" s="3">
        <v>5460</v>
      </c>
      <c r="C17" s="3" t="s">
        <v>148</v>
      </c>
      <c r="D17" s="7">
        <v>322659</v>
      </c>
      <c r="E17" s="8">
        <f t="shared" si="1"/>
        <v>2.9389419393670336E-2</v>
      </c>
      <c r="F17" s="8">
        <f t="shared" si="0"/>
        <v>2.9389419393670337</v>
      </c>
    </row>
    <row r="18" spans="1:6" x14ac:dyDescent="0.25">
      <c r="A18" s="16">
        <v>8</v>
      </c>
      <c r="B18" s="3">
        <v>7010</v>
      </c>
      <c r="C18" s="3" t="s">
        <v>157</v>
      </c>
      <c r="D18" s="7">
        <v>322126</v>
      </c>
      <c r="E18" s="8">
        <f t="shared" si="1"/>
        <v>2.934087104839924E-2</v>
      </c>
      <c r="F18" s="8">
        <f t="shared" si="0"/>
        <v>2.9340871048399242</v>
      </c>
    </row>
    <row r="19" spans="1:6" x14ac:dyDescent="0.25">
      <c r="A19" s="16">
        <v>9</v>
      </c>
      <c r="B19" s="3">
        <v>2770</v>
      </c>
      <c r="C19" s="3" t="s">
        <v>126</v>
      </c>
      <c r="D19" s="7">
        <v>278363</v>
      </c>
      <c r="E19" s="8">
        <f t="shared" si="1"/>
        <v>2.5354714886862771E-2</v>
      </c>
      <c r="F19" s="8">
        <f t="shared" si="0"/>
        <v>2.535471488686277</v>
      </c>
    </row>
    <row r="20" spans="1:6" x14ac:dyDescent="0.25">
      <c r="A20" s="16">
        <v>10</v>
      </c>
      <c r="B20" s="3">
        <v>3130</v>
      </c>
      <c r="C20" s="3" t="s">
        <v>128</v>
      </c>
      <c r="D20" s="7">
        <v>257345</v>
      </c>
      <c r="E20" s="8">
        <f t="shared" si="1"/>
        <v>2.3440288768836734E-2</v>
      </c>
      <c r="F20" s="8">
        <f t="shared" si="0"/>
        <v>2.3440288768836735</v>
      </c>
    </row>
    <row r="21" spans="1:6" x14ac:dyDescent="0.25">
      <c r="A21" s="16">
        <v>11</v>
      </c>
      <c r="B21" s="3">
        <v>6720</v>
      </c>
      <c r="C21" s="3" t="s">
        <v>152</v>
      </c>
      <c r="D21" s="7">
        <v>232107</v>
      </c>
      <c r="E21" s="8">
        <f t="shared" si="1"/>
        <v>2.1141483631966381E-2</v>
      </c>
      <c r="F21" s="8">
        <f t="shared" si="0"/>
        <v>2.1141483631966382</v>
      </c>
    </row>
    <row r="22" spans="1:6" x14ac:dyDescent="0.25">
      <c r="A22" s="16">
        <v>12</v>
      </c>
      <c r="B22" s="3">
        <v>2230</v>
      </c>
      <c r="C22" s="3" t="s">
        <v>125</v>
      </c>
      <c r="D22" s="7">
        <v>230848</v>
      </c>
      <c r="E22" s="8">
        <f t="shared" si="1"/>
        <v>2.1026807521841974E-2</v>
      </c>
      <c r="F22" s="8">
        <f t="shared" si="0"/>
        <v>2.1026807521841975</v>
      </c>
    </row>
    <row r="23" spans="1:6" x14ac:dyDescent="0.25">
      <c r="A23" s="16">
        <v>13</v>
      </c>
      <c r="B23" s="3">
        <v>5780</v>
      </c>
      <c r="C23" s="3" t="s">
        <v>150</v>
      </c>
      <c r="D23" s="7">
        <v>216254</v>
      </c>
      <c r="E23" s="8">
        <f t="shared" si="1"/>
        <v>1.9697511929184633E-2</v>
      </c>
      <c r="F23" s="8">
        <f t="shared" si="0"/>
        <v>1.9697511929184632</v>
      </c>
    </row>
    <row r="24" spans="1:6" x14ac:dyDescent="0.25">
      <c r="A24" s="16">
        <v>14</v>
      </c>
      <c r="B24" s="3">
        <v>2980</v>
      </c>
      <c r="C24" s="3" t="s">
        <v>127</v>
      </c>
      <c r="D24" s="7">
        <v>173873</v>
      </c>
      <c r="E24" s="8">
        <f t="shared" si="1"/>
        <v>1.5837235342065901E-2</v>
      </c>
      <c r="F24" s="8">
        <f t="shared" si="0"/>
        <v>1.5837235342065901</v>
      </c>
    </row>
    <row r="25" spans="1:6" x14ac:dyDescent="0.25">
      <c r="A25" s="16">
        <v>15</v>
      </c>
      <c r="B25" s="3">
        <v>5180</v>
      </c>
      <c r="C25" s="3" t="s">
        <v>146</v>
      </c>
      <c r="D25" s="7">
        <v>163677</v>
      </c>
      <c r="E25" s="8">
        <f t="shared" si="1"/>
        <v>1.4908531911701764E-2</v>
      </c>
      <c r="F25" s="8">
        <f t="shared" si="0"/>
        <v>1.4908531911701763</v>
      </c>
    </row>
    <row r="26" spans="1:6" x14ac:dyDescent="0.25">
      <c r="A26" s="16">
        <v>16</v>
      </c>
      <c r="B26" s="3">
        <v>4800</v>
      </c>
      <c r="C26" s="3" t="s">
        <v>144</v>
      </c>
      <c r="D26" s="7">
        <v>148762</v>
      </c>
      <c r="E26" s="8">
        <f t="shared" si="1"/>
        <v>1.3549998009791099E-2</v>
      </c>
      <c r="F26" s="8">
        <f t="shared" si="0"/>
        <v>1.35499980097911</v>
      </c>
    </row>
    <row r="27" spans="1:6" x14ac:dyDescent="0.25">
      <c r="A27" s="16">
        <v>17</v>
      </c>
      <c r="B27" s="3">
        <v>5250</v>
      </c>
      <c r="C27" s="3" t="s">
        <v>147</v>
      </c>
      <c r="D27" s="7">
        <v>143846</v>
      </c>
      <c r="E27" s="8">
        <f t="shared" si="1"/>
        <v>1.3102223778360135E-2</v>
      </c>
      <c r="F27" s="8">
        <f t="shared" si="0"/>
        <v>1.3102223778360134</v>
      </c>
    </row>
    <row r="28" spans="1:6" x14ac:dyDescent="0.25">
      <c r="A28" s="16">
        <v>18</v>
      </c>
      <c r="B28" s="3">
        <v>6860</v>
      </c>
      <c r="C28" s="3" t="s">
        <v>153</v>
      </c>
      <c r="D28" s="7">
        <v>141046</v>
      </c>
      <c r="E28" s="8">
        <f t="shared" si="1"/>
        <v>1.2847185566804663E-2</v>
      </c>
      <c r="F28" s="8">
        <f t="shared" si="0"/>
        <v>1.2847185566804662</v>
      </c>
    </row>
    <row r="29" spans="1:6" x14ac:dyDescent="0.25">
      <c r="A29" s="16">
        <v>19</v>
      </c>
      <c r="B29" s="3">
        <v>560</v>
      </c>
      <c r="C29" s="3" t="s">
        <v>116</v>
      </c>
      <c r="D29" s="7">
        <v>134924</v>
      </c>
      <c r="E29" s="8">
        <f t="shared" si="1"/>
        <v>1.2289562734253736E-2</v>
      </c>
      <c r="F29" s="8">
        <f t="shared" si="0"/>
        <v>1.2289562734253736</v>
      </c>
    </row>
    <row r="30" spans="1:6" x14ac:dyDescent="0.25">
      <c r="A30" s="16">
        <v>20</v>
      </c>
      <c r="B30" s="3">
        <v>5670</v>
      </c>
      <c r="C30" s="3" t="s">
        <v>149</v>
      </c>
      <c r="D30" s="7">
        <v>134382</v>
      </c>
      <c r="E30" s="8">
        <f t="shared" si="1"/>
        <v>1.2240194623302642E-2</v>
      </c>
      <c r="F30" s="8">
        <f t="shared" si="0"/>
        <v>1.224019462330264</v>
      </c>
    </row>
    <row r="31" spans="1:6" x14ac:dyDescent="0.25">
      <c r="A31" s="16">
        <v>21</v>
      </c>
      <c r="B31" s="3">
        <v>7070</v>
      </c>
      <c r="C31" s="3" t="s">
        <v>160</v>
      </c>
      <c r="D31" s="7">
        <v>132353</v>
      </c>
      <c r="E31" s="8">
        <f t="shared" si="1"/>
        <v>1.205538300500048E-2</v>
      </c>
      <c r="F31" s="8">
        <f t="shared" si="0"/>
        <v>1.205538300500048</v>
      </c>
    </row>
    <row r="32" spans="1:6" x14ac:dyDescent="0.25">
      <c r="A32" s="16">
        <v>22</v>
      </c>
      <c r="B32" s="3">
        <v>1830</v>
      </c>
      <c r="C32" s="3" t="s">
        <v>121</v>
      </c>
      <c r="D32" s="7">
        <v>125421</v>
      </c>
      <c r="E32" s="8">
        <f t="shared" si="1"/>
        <v>1.1423981261249576E-2</v>
      </c>
      <c r="F32" s="8">
        <f t="shared" si="0"/>
        <v>1.1423981261249576</v>
      </c>
    </row>
    <row r="33" spans="1:6" x14ac:dyDescent="0.25">
      <c r="A33" s="16">
        <v>23</v>
      </c>
      <c r="B33" s="3">
        <v>7120</v>
      </c>
      <c r="C33" s="3" t="s">
        <v>161</v>
      </c>
      <c r="D33" s="7">
        <v>118557</v>
      </c>
      <c r="E33" s="8">
        <f t="shared" si="1"/>
        <v>1.0798773302636448E-2</v>
      </c>
      <c r="F33" s="8">
        <f t="shared" si="0"/>
        <v>1.0798773302636449</v>
      </c>
    </row>
    <row r="34" spans="1:6" x14ac:dyDescent="0.25">
      <c r="A34" s="16">
        <v>24</v>
      </c>
      <c r="B34" s="3">
        <v>3170</v>
      </c>
      <c r="C34" s="3" t="s">
        <v>129</v>
      </c>
      <c r="D34" s="7">
        <v>117634</v>
      </c>
      <c r="E34" s="8">
        <f t="shared" si="1"/>
        <v>1.0714701777898699E-2</v>
      </c>
      <c r="F34" s="8">
        <f t="shared" si="0"/>
        <v>1.0714701777898699</v>
      </c>
    </row>
    <row r="35" spans="1:6" x14ac:dyDescent="0.25">
      <c r="A35" s="16">
        <v>25</v>
      </c>
      <c r="B35" s="3">
        <v>350</v>
      </c>
      <c r="C35" s="3" t="s">
        <v>114</v>
      </c>
      <c r="D35" s="7">
        <v>116267</v>
      </c>
      <c r="E35" s="8">
        <f t="shared" si="1"/>
        <v>1.0590188479614295E-2</v>
      </c>
      <c r="F35" s="8">
        <f t="shared" si="0"/>
        <v>1.0590188479614295</v>
      </c>
    </row>
    <row r="36" spans="1:6" x14ac:dyDescent="0.25">
      <c r="A36" s="16">
        <v>26</v>
      </c>
      <c r="B36" s="3">
        <v>4790</v>
      </c>
      <c r="C36" s="3" t="s">
        <v>143</v>
      </c>
      <c r="D36" s="7">
        <v>113122</v>
      </c>
      <c r="E36" s="8">
        <f t="shared" si="1"/>
        <v>1.0303725916992166E-2</v>
      </c>
      <c r="F36" s="8">
        <f t="shared" si="0"/>
        <v>1.0303725916992166</v>
      </c>
    </row>
    <row r="37" spans="1:6" x14ac:dyDescent="0.25">
      <c r="A37" s="16">
        <v>27</v>
      </c>
      <c r="B37" s="3">
        <v>6990</v>
      </c>
      <c r="C37" s="3" t="s">
        <v>156</v>
      </c>
      <c r="D37" s="7">
        <v>111012</v>
      </c>
      <c r="E37" s="8">
        <f t="shared" si="1"/>
        <v>1.0111536407570008E-2</v>
      </c>
      <c r="F37" s="8">
        <f t="shared" si="0"/>
        <v>1.0111536407570008</v>
      </c>
    </row>
    <row r="38" spans="1:6" x14ac:dyDescent="0.25">
      <c r="A38" s="16">
        <v>28</v>
      </c>
      <c r="B38" s="3">
        <v>1940</v>
      </c>
      <c r="C38" s="3" t="s">
        <v>123</v>
      </c>
      <c r="D38" s="7">
        <v>109363</v>
      </c>
      <c r="E38" s="8">
        <f t="shared" si="1"/>
        <v>9.9613371179789467E-3</v>
      </c>
      <c r="F38" s="8">
        <f t="shared" si="0"/>
        <v>0.99613371179789467</v>
      </c>
    </row>
    <row r="39" spans="1:6" x14ac:dyDescent="0.25">
      <c r="A39" s="16">
        <v>29</v>
      </c>
      <c r="B39" s="3">
        <v>4390</v>
      </c>
      <c r="C39" s="3" t="s">
        <v>138</v>
      </c>
      <c r="D39" s="7">
        <v>107263</v>
      </c>
      <c r="E39" s="8">
        <f t="shared" si="1"/>
        <v>9.7700584593123415E-3</v>
      </c>
      <c r="F39" s="8">
        <f t="shared" si="0"/>
        <v>0.97700584593123418</v>
      </c>
    </row>
    <row r="40" spans="1:6" x14ac:dyDescent="0.25">
      <c r="A40" s="16">
        <v>30</v>
      </c>
      <c r="B40" s="3">
        <v>3420</v>
      </c>
      <c r="C40" s="3" t="s">
        <v>132</v>
      </c>
      <c r="D40" s="7">
        <v>103333</v>
      </c>
      <c r="E40" s="8">
        <f t="shared" si="1"/>
        <v>9.4120941123791262E-3</v>
      </c>
      <c r="F40" s="8">
        <f t="shared" si="0"/>
        <v>0.94120941123791257</v>
      </c>
    </row>
    <row r="41" spans="1:6" x14ac:dyDescent="0.25">
      <c r="A41" s="16">
        <v>31</v>
      </c>
      <c r="B41" s="3">
        <v>400</v>
      </c>
      <c r="C41" s="3" t="s">
        <v>115</v>
      </c>
      <c r="D41" s="7">
        <v>102238</v>
      </c>
      <c r="E41" s="8">
        <f t="shared" si="1"/>
        <v>9.3123559546458255E-3</v>
      </c>
      <c r="F41" s="8">
        <f t="shared" si="0"/>
        <v>0.93123559546458257</v>
      </c>
    </row>
    <row r="42" spans="1:6" x14ac:dyDescent="0.25">
      <c r="A42" s="16">
        <v>32</v>
      </c>
      <c r="B42" s="3">
        <v>3820</v>
      </c>
      <c r="C42" s="3" t="s">
        <v>135</v>
      </c>
      <c r="D42" s="7">
        <v>100243</v>
      </c>
      <c r="E42" s="8">
        <f t="shared" si="1"/>
        <v>9.1306412289125522E-3</v>
      </c>
      <c r="F42" s="8">
        <f t="shared" si="0"/>
        <v>0.91306412289125527</v>
      </c>
    </row>
    <row r="43" spans="1:6" x14ac:dyDescent="0.25">
      <c r="A43" s="16">
        <v>33</v>
      </c>
      <c r="B43" s="3">
        <v>3240</v>
      </c>
      <c r="C43" s="3" t="s">
        <v>130</v>
      </c>
      <c r="D43" s="7">
        <v>96020</v>
      </c>
      <c r="E43" s="8">
        <f t="shared" si="1"/>
        <v>8.7459889548415683E-3</v>
      </c>
      <c r="F43" s="8">
        <f t="shared" ref="F43:F74" si="2">E43*100</f>
        <v>0.87459889548415681</v>
      </c>
    </row>
    <row r="44" spans="1:6" x14ac:dyDescent="0.25">
      <c r="A44" s="16">
        <v>34</v>
      </c>
      <c r="B44" s="3">
        <v>3380</v>
      </c>
      <c r="C44" s="3" t="s">
        <v>131</v>
      </c>
      <c r="D44" s="7">
        <v>91453</v>
      </c>
      <c r="E44" s="8">
        <f t="shared" si="1"/>
        <v>8.3300034147794823E-3</v>
      </c>
      <c r="F44" s="8">
        <f t="shared" si="2"/>
        <v>0.83300034147794821</v>
      </c>
    </row>
    <row r="45" spans="1:6" x14ac:dyDescent="0.25">
      <c r="A45" s="16">
        <v>35</v>
      </c>
      <c r="B45" s="3">
        <v>4710</v>
      </c>
      <c r="C45" s="3" t="s">
        <v>142</v>
      </c>
      <c r="D45" s="7">
        <v>91158</v>
      </c>
      <c r="E45" s="8">
        <f t="shared" si="1"/>
        <v>8.3031333174906023E-3</v>
      </c>
      <c r="F45" s="8">
        <f t="shared" si="2"/>
        <v>0.83031333174906019</v>
      </c>
    </row>
    <row r="46" spans="1:6" x14ac:dyDescent="0.25">
      <c r="A46" s="16">
        <v>36</v>
      </c>
      <c r="B46" s="3">
        <v>4700</v>
      </c>
      <c r="C46" s="3" t="s">
        <v>141</v>
      </c>
      <c r="D46" s="7">
        <v>91027</v>
      </c>
      <c r="E46" s="8">
        <f t="shared" si="1"/>
        <v>8.2912011725928287E-3</v>
      </c>
      <c r="F46" s="8">
        <f t="shared" si="2"/>
        <v>0.82912011725928292</v>
      </c>
    </row>
    <row r="47" spans="1:6" x14ac:dyDescent="0.25">
      <c r="A47" s="16">
        <v>37</v>
      </c>
      <c r="B47" s="3">
        <v>1340</v>
      </c>
      <c r="C47" s="3" t="s">
        <v>119</v>
      </c>
      <c r="D47" s="7">
        <v>90782</v>
      </c>
      <c r="E47" s="8">
        <f t="shared" si="1"/>
        <v>8.2688853290817255E-3</v>
      </c>
      <c r="F47" s="8">
        <f t="shared" si="2"/>
        <v>0.82688853290817255</v>
      </c>
    </row>
    <row r="48" spans="1:6" x14ac:dyDescent="0.25">
      <c r="A48" s="16">
        <v>38</v>
      </c>
      <c r="B48" s="3">
        <v>4480</v>
      </c>
      <c r="C48" s="3" t="s">
        <v>139</v>
      </c>
      <c r="D48" s="7">
        <v>89900</v>
      </c>
      <c r="E48" s="8">
        <f t="shared" si="1"/>
        <v>8.1885482924417517E-3</v>
      </c>
      <c r="F48" s="8">
        <f t="shared" si="2"/>
        <v>0.81885482924417519</v>
      </c>
    </row>
    <row r="49" spans="1:6" x14ac:dyDescent="0.25">
      <c r="A49" s="16">
        <v>39</v>
      </c>
      <c r="B49" s="3">
        <v>4520</v>
      </c>
      <c r="C49" s="3" t="s">
        <v>140</v>
      </c>
      <c r="D49" s="7">
        <v>89859</v>
      </c>
      <c r="E49" s="8">
        <f t="shared" si="1"/>
        <v>8.1848138043439742E-3</v>
      </c>
      <c r="F49" s="8">
        <f t="shared" si="2"/>
        <v>0.81848138043439744</v>
      </c>
    </row>
    <row r="50" spans="1:6" x14ac:dyDescent="0.25">
      <c r="A50" s="16">
        <v>40</v>
      </c>
      <c r="B50" s="3">
        <v>6250</v>
      </c>
      <c r="C50" s="3" t="s">
        <v>151</v>
      </c>
      <c r="D50" s="7">
        <v>89378</v>
      </c>
      <c r="E50" s="8">
        <f t="shared" si="1"/>
        <v>8.1410018830017673E-3</v>
      </c>
      <c r="F50" s="8">
        <f t="shared" si="2"/>
        <v>0.81410018830017672</v>
      </c>
    </row>
    <row r="51" spans="1:6" x14ac:dyDescent="0.25">
      <c r="A51" s="16">
        <v>41</v>
      </c>
      <c r="B51" s="3">
        <v>4810</v>
      </c>
      <c r="C51" s="3" t="s">
        <v>145</v>
      </c>
      <c r="D51" s="7">
        <v>88648</v>
      </c>
      <c r="E51" s="8">
        <f t="shared" si="1"/>
        <v>8.0745097778462324E-3</v>
      </c>
      <c r="F51" s="8">
        <f t="shared" si="2"/>
        <v>0.80745097778462327</v>
      </c>
    </row>
    <row r="52" spans="1:6" x14ac:dyDescent="0.25">
      <c r="A52" s="16">
        <v>42</v>
      </c>
      <c r="B52" s="3">
        <v>6870</v>
      </c>
      <c r="C52" s="3" t="s">
        <v>154</v>
      </c>
      <c r="D52" s="7">
        <v>87542</v>
      </c>
      <c r="E52" s="8">
        <f t="shared" si="1"/>
        <v>7.9737696842818225E-3</v>
      </c>
      <c r="F52" s="8">
        <f t="shared" si="2"/>
        <v>0.79737696842818229</v>
      </c>
    </row>
    <row r="53" spans="1:6" x14ac:dyDescent="0.25">
      <c r="A53" s="16">
        <v>43</v>
      </c>
      <c r="B53" s="3">
        <v>3940</v>
      </c>
      <c r="C53" s="3" t="s">
        <v>136</v>
      </c>
      <c r="D53" s="7">
        <v>86844</v>
      </c>
      <c r="E53" s="8">
        <f t="shared" si="1"/>
        <v>7.9101923015440657E-3</v>
      </c>
      <c r="F53" s="8">
        <f t="shared" si="2"/>
        <v>0.79101923015440656</v>
      </c>
    </row>
    <row r="54" spans="1:6" x14ac:dyDescent="0.25">
      <c r="A54" s="16">
        <v>44</v>
      </c>
      <c r="B54" s="3">
        <v>7040</v>
      </c>
      <c r="C54" s="3" t="s">
        <v>159</v>
      </c>
      <c r="D54" s="7">
        <v>82887</v>
      </c>
      <c r="E54" s="8">
        <f t="shared" si="1"/>
        <v>7.5497686575708503E-3</v>
      </c>
      <c r="F54" s="8">
        <f t="shared" si="2"/>
        <v>0.754976865757085</v>
      </c>
    </row>
    <row r="55" spans="1:6" x14ac:dyDescent="0.25">
      <c r="A55" s="16">
        <v>45</v>
      </c>
      <c r="B55" s="3">
        <v>2090</v>
      </c>
      <c r="C55" s="3" t="s">
        <v>124</v>
      </c>
      <c r="D55" s="7">
        <v>78900</v>
      </c>
      <c r="E55" s="8">
        <f t="shared" si="1"/>
        <v>7.1866124613309702E-3</v>
      </c>
      <c r="F55" s="8">
        <f t="shared" si="2"/>
        <v>0.71866124613309701</v>
      </c>
    </row>
    <row r="56" spans="1:6" x14ac:dyDescent="0.25">
      <c r="A56" s="16">
        <v>46</v>
      </c>
      <c r="B56" s="11">
        <v>160</v>
      </c>
      <c r="C56" s="11" t="s">
        <v>113</v>
      </c>
      <c r="D56" s="7">
        <v>78712</v>
      </c>
      <c r="E56" s="8">
        <f t="shared" si="1"/>
        <v>7.1694884671265309E-3</v>
      </c>
      <c r="F56" s="13">
        <f t="shared" si="2"/>
        <v>0.71694884671265313</v>
      </c>
    </row>
    <row r="57" spans="1:6" x14ac:dyDescent="0.25">
      <c r="A57" s="16">
        <v>47</v>
      </c>
      <c r="B57" s="3">
        <v>3620</v>
      </c>
      <c r="C57" s="3" t="s">
        <v>133</v>
      </c>
      <c r="D57" s="7">
        <v>78583</v>
      </c>
      <c r="E57" s="8">
        <f t="shared" si="1"/>
        <v>7.1577384923798681E-3</v>
      </c>
      <c r="F57" s="8">
        <f t="shared" si="2"/>
        <v>0.71577384923798681</v>
      </c>
    </row>
    <row r="58" spans="1:6" x14ac:dyDescent="0.25">
      <c r="A58" s="16">
        <v>48</v>
      </c>
      <c r="B58" s="3">
        <v>6930</v>
      </c>
      <c r="C58" s="3" t="s">
        <v>155</v>
      </c>
      <c r="D58" s="7">
        <v>77921</v>
      </c>
      <c r="E58" s="8">
        <f t="shared" si="1"/>
        <v>7.0974401723621098E-3</v>
      </c>
      <c r="F58" s="8">
        <f t="shared" si="2"/>
        <v>0.70974401723621094</v>
      </c>
    </row>
    <row r="59" spans="1:6" x14ac:dyDescent="0.25">
      <c r="A59" s="16">
        <v>49</v>
      </c>
      <c r="B59" s="11">
        <v>7130</v>
      </c>
      <c r="C59" s="11" t="s">
        <v>162</v>
      </c>
      <c r="D59" s="12">
        <v>77318</v>
      </c>
      <c r="E59" s="8">
        <f t="shared" si="1"/>
        <v>7.0425158718021279E-3</v>
      </c>
      <c r="F59" s="13">
        <f t="shared" si="2"/>
        <v>0.70425158718021275</v>
      </c>
    </row>
    <row r="60" spans="1:6" x14ac:dyDescent="0.25">
      <c r="A60" s="16">
        <v>50</v>
      </c>
      <c r="B60" s="11">
        <v>1530</v>
      </c>
      <c r="C60" s="11" t="s">
        <v>120</v>
      </c>
      <c r="D60" s="12">
        <v>74171</v>
      </c>
      <c r="E60" s="8">
        <f t="shared" si="1"/>
        <v>6.7558711390288892E-3</v>
      </c>
      <c r="F60" s="13">
        <f t="shared" si="2"/>
        <v>0.67558711390288895</v>
      </c>
    </row>
    <row r="61" spans="1:6" x14ac:dyDescent="0.25">
      <c r="B61" s="9"/>
      <c r="C61" s="10"/>
      <c r="D61" s="10">
        <f>SUM(D11:D60)</f>
        <v>10978747</v>
      </c>
      <c r="E61" s="15">
        <f t="shared" ref="E61:F61" si="3">SUM(E11:E60)</f>
        <v>1.0000000000000002</v>
      </c>
      <c r="F61" s="14">
        <f t="shared" si="3"/>
        <v>99.999999999999957</v>
      </c>
    </row>
    <row r="62" spans="1:6" x14ac:dyDescent="0.25">
      <c r="D62" s="7"/>
    </row>
  </sheetData>
  <sortState ref="B11:F864">
    <sortCondition descending="1" ref="D11"/>
  </sortState>
  <mergeCells count="1">
    <mergeCell ref="C8:E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28" sqref="D28"/>
    </sheetView>
  </sheetViews>
  <sheetFormatPr defaultRowHeight="15" x14ac:dyDescent="0.25"/>
  <cols>
    <col min="4" max="4" width="30" bestFit="1" customWidth="1"/>
    <col min="5" max="5" width="30.7109375" style="1" customWidth="1"/>
    <col min="6" max="6" width="22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s="1" t="s">
        <v>105</v>
      </c>
      <c r="F1" t="s">
        <v>106</v>
      </c>
    </row>
    <row r="2" spans="1:7" x14ac:dyDescent="0.25">
      <c r="A2" t="s">
        <v>4</v>
      </c>
      <c r="B2">
        <v>31</v>
      </c>
      <c r="C2" t="s">
        <v>13</v>
      </c>
      <c r="D2" t="s">
        <v>14</v>
      </c>
      <c r="E2" s="1">
        <v>2502557</v>
      </c>
      <c r="F2">
        <f t="shared" ref="F2:F33" si="0">E2*100/$E$53</f>
        <v>22.794559342700946</v>
      </c>
      <c r="G2">
        <v>1</v>
      </c>
    </row>
    <row r="3" spans="1:7" x14ac:dyDescent="0.25">
      <c r="A3" t="s">
        <v>4</v>
      </c>
      <c r="B3">
        <v>31</v>
      </c>
      <c r="C3" t="s">
        <v>95</v>
      </c>
      <c r="D3" t="s">
        <v>96</v>
      </c>
      <c r="E3" s="1">
        <v>662362</v>
      </c>
      <c r="F3">
        <f t="shared" si="0"/>
        <v>6.033129281510905</v>
      </c>
      <c r="G3">
        <v>2</v>
      </c>
    </row>
    <row r="4" spans="1:7" x14ac:dyDescent="0.25">
      <c r="A4" t="s">
        <v>4</v>
      </c>
      <c r="B4">
        <v>31</v>
      </c>
      <c r="C4" t="s">
        <v>23</v>
      </c>
      <c r="D4" t="s">
        <v>24</v>
      </c>
      <c r="E4" s="1">
        <v>648766</v>
      </c>
      <c r="F4">
        <f t="shared" si="0"/>
        <v>5.9092900127856121</v>
      </c>
      <c r="G4">
        <v>3</v>
      </c>
    </row>
    <row r="5" spans="1:7" x14ac:dyDescent="0.25">
      <c r="A5" t="s">
        <v>4</v>
      </c>
      <c r="B5">
        <v>31</v>
      </c>
      <c r="C5" t="s">
        <v>47</v>
      </c>
      <c r="D5" t="s">
        <v>48</v>
      </c>
      <c r="E5" s="1">
        <v>555284</v>
      </c>
      <c r="F5">
        <f t="shared" si="0"/>
        <v>5.0578085094774474</v>
      </c>
      <c r="G5">
        <v>4</v>
      </c>
    </row>
    <row r="6" spans="1:7" x14ac:dyDescent="0.25">
      <c r="A6" t="s">
        <v>4</v>
      </c>
      <c r="B6">
        <v>31</v>
      </c>
      <c r="C6" t="s">
        <v>15</v>
      </c>
      <c r="D6" t="s">
        <v>16</v>
      </c>
      <c r="E6" s="1">
        <v>417307</v>
      </c>
      <c r="F6">
        <f t="shared" si="0"/>
        <v>3.8010439624849721</v>
      </c>
      <c r="G6">
        <v>5</v>
      </c>
    </row>
    <row r="7" spans="1:7" x14ac:dyDescent="0.25">
      <c r="A7" t="s">
        <v>4</v>
      </c>
      <c r="B7">
        <v>31</v>
      </c>
      <c r="C7" t="s">
        <v>53</v>
      </c>
      <c r="D7" t="s">
        <v>54</v>
      </c>
      <c r="E7" s="1">
        <v>394350</v>
      </c>
      <c r="F7">
        <f t="shared" si="0"/>
        <v>3.591939954532152</v>
      </c>
      <c r="G7">
        <v>6</v>
      </c>
    </row>
    <row r="8" spans="1:7" x14ac:dyDescent="0.25">
      <c r="A8" t="s">
        <v>4</v>
      </c>
      <c r="B8">
        <v>31</v>
      </c>
      <c r="C8" t="s">
        <v>75</v>
      </c>
      <c r="D8" t="s">
        <v>76</v>
      </c>
      <c r="E8" s="1">
        <v>322659</v>
      </c>
      <c r="F8">
        <f t="shared" si="0"/>
        <v>2.9389419393670333</v>
      </c>
      <c r="G8">
        <v>7</v>
      </c>
    </row>
    <row r="9" spans="1:7" x14ac:dyDescent="0.25">
      <c r="A9" t="s">
        <v>4</v>
      </c>
      <c r="B9">
        <v>31</v>
      </c>
      <c r="C9" t="s">
        <v>93</v>
      </c>
      <c r="D9" t="s">
        <v>94</v>
      </c>
      <c r="E9" s="1">
        <v>322126</v>
      </c>
      <c r="F9">
        <f t="shared" si="0"/>
        <v>2.9340871048399237</v>
      </c>
      <c r="G9">
        <v>8</v>
      </c>
    </row>
    <row r="10" spans="1:7" x14ac:dyDescent="0.25">
      <c r="A10" t="s">
        <v>4</v>
      </c>
      <c r="B10">
        <v>31</v>
      </c>
      <c r="C10" t="s">
        <v>31</v>
      </c>
      <c r="D10" t="s">
        <v>32</v>
      </c>
      <c r="E10" s="1">
        <v>278363</v>
      </c>
      <c r="F10">
        <f t="shared" si="0"/>
        <v>2.535471488686277</v>
      </c>
      <c r="G10">
        <v>9</v>
      </c>
    </row>
    <row r="11" spans="1:7" x14ac:dyDescent="0.25">
      <c r="A11" t="s">
        <v>4</v>
      </c>
      <c r="B11">
        <v>31</v>
      </c>
      <c r="C11" t="s">
        <v>35</v>
      </c>
      <c r="D11" t="s">
        <v>36</v>
      </c>
      <c r="E11" s="1">
        <v>257345</v>
      </c>
      <c r="F11">
        <f t="shared" si="0"/>
        <v>2.3440288768836735</v>
      </c>
      <c r="G11">
        <v>10</v>
      </c>
    </row>
    <row r="12" spans="1:7" x14ac:dyDescent="0.25">
      <c r="A12" t="s">
        <v>4</v>
      </c>
      <c r="B12">
        <v>31</v>
      </c>
      <c r="C12" t="s">
        <v>83</v>
      </c>
      <c r="D12" t="s">
        <v>84</v>
      </c>
      <c r="E12" s="1">
        <v>232107</v>
      </c>
      <c r="F12">
        <f t="shared" si="0"/>
        <v>2.1141483631966378</v>
      </c>
      <c r="G12">
        <v>11</v>
      </c>
    </row>
    <row r="13" spans="1:7" x14ac:dyDescent="0.25">
      <c r="A13" t="s">
        <v>4</v>
      </c>
      <c r="B13">
        <v>31</v>
      </c>
      <c r="C13" t="s">
        <v>29</v>
      </c>
      <c r="D13" t="s">
        <v>30</v>
      </c>
      <c r="E13" s="1">
        <v>230848</v>
      </c>
      <c r="F13">
        <f t="shared" si="0"/>
        <v>2.1026807521841975</v>
      </c>
      <c r="G13">
        <v>12</v>
      </c>
    </row>
    <row r="14" spans="1:7" x14ac:dyDescent="0.25">
      <c r="A14" t="s">
        <v>4</v>
      </c>
      <c r="B14">
        <v>31</v>
      </c>
      <c r="C14" t="s">
        <v>79</v>
      </c>
      <c r="D14" t="s">
        <v>80</v>
      </c>
      <c r="E14" s="1">
        <v>216254</v>
      </c>
      <c r="F14">
        <f t="shared" si="0"/>
        <v>1.9697511929184632</v>
      </c>
      <c r="G14">
        <v>13</v>
      </c>
    </row>
    <row r="15" spans="1:7" x14ac:dyDescent="0.25">
      <c r="A15" t="s">
        <v>4</v>
      </c>
      <c r="B15">
        <v>31</v>
      </c>
      <c r="C15" t="s">
        <v>33</v>
      </c>
      <c r="D15" t="s">
        <v>34</v>
      </c>
      <c r="E15" s="1">
        <v>173873</v>
      </c>
      <c r="F15">
        <f t="shared" si="0"/>
        <v>1.5837235342065903</v>
      </c>
      <c r="G15">
        <v>14</v>
      </c>
    </row>
    <row r="16" spans="1:7" x14ac:dyDescent="0.25">
      <c r="A16" t="s">
        <v>4</v>
      </c>
      <c r="B16">
        <v>31</v>
      </c>
      <c r="C16" t="s">
        <v>71</v>
      </c>
      <c r="D16" t="s">
        <v>72</v>
      </c>
      <c r="E16" s="1">
        <v>163677</v>
      </c>
      <c r="F16">
        <f t="shared" si="0"/>
        <v>1.4908531911701763</v>
      </c>
      <c r="G16">
        <v>15</v>
      </c>
    </row>
    <row r="17" spans="1:7" x14ac:dyDescent="0.25">
      <c r="A17" t="s">
        <v>4</v>
      </c>
      <c r="B17">
        <v>31</v>
      </c>
      <c r="C17" t="s">
        <v>67</v>
      </c>
      <c r="D17" t="s">
        <v>68</v>
      </c>
      <c r="E17" s="1">
        <v>148762</v>
      </c>
      <c r="F17">
        <f t="shared" si="0"/>
        <v>1.35499980097911</v>
      </c>
      <c r="G17">
        <v>16</v>
      </c>
    </row>
    <row r="18" spans="1:7" x14ac:dyDescent="0.25">
      <c r="A18" t="s">
        <v>4</v>
      </c>
      <c r="B18">
        <v>31</v>
      </c>
      <c r="C18" t="s">
        <v>73</v>
      </c>
      <c r="D18" t="s">
        <v>74</v>
      </c>
      <c r="E18" s="1">
        <v>143846</v>
      </c>
      <c r="F18">
        <f t="shared" si="0"/>
        <v>1.3102223778360136</v>
      </c>
      <c r="G18">
        <v>17</v>
      </c>
    </row>
    <row r="19" spans="1:7" x14ac:dyDescent="0.25">
      <c r="A19" t="s">
        <v>4</v>
      </c>
      <c r="B19">
        <v>31</v>
      </c>
      <c r="C19" t="s">
        <v>85</v>
      </c>
      <c r="D19" t="s">
        <v>86</v>
      </c>
      <c r="E19" s="1">
        <v>141046</v>
      </c>
      <c r="F19">
        <f t="shared" si="0"/>
        <v>1.2847185566804664</v>
      </c>
      <c r="G19">
        <v>18</v>
      </c>
    </row>
    <row r="20" spans="1:7" x14ac:dyDescent="0.25">
      <c r="A20" t="s">
        <v>4</v>
      </c>
      <c r="B20">
        <v>31</v>
      </c>
      <c r="C20" t="s">
        <v>11</v>
      </c>
      <c r="D20" t="s">
        <v>12</v>
      </c>
      <c r="E20" s="1">
        <v>134924</v>
      </c>
      <c r="F20">
        <f t="shared" si="0"/>
        <v>1.2289562734253736</v>
      </c>
      <c r="G20">
        <v>19</v>
      </c>
    </row>
    <row r="21" spans="1:7" x14ac:dyDescent="0.25">
      <c r="A21" t="s">
        <v>4</v>
      </c>
      <c r="B21">
        <v>31</v>
      </c>
      <c r="C21" t="s">
        <v>77</v>
      </c>
      <c r="D21" t="s">
        <v>78</v>
      </c>
      <c r="E21" s="1">
        <v>134382</v>
      </c>
      <c r="F21">
        <f t="shared" si="0"/>
        <v>1.224019462330264</v>
      </c>
      <c r="G21">
        <v>20</v>
      </c>
    </row>
    <row r="22" spans="1:7" x14ac:dyDescent="0.25">
      <c r="A22" t="s">
        <v>4</v>
      </c>
      <c r="B22">
        <v>31</v>
      </c>
      <c r="C22" t="s">
        <v>99</v>
      </c>
      <c r="D22" t="s">
        <v>100</v>
      </c>
      <c r="E22" s="1">
        <v>132353</v>
      </c>
      <c r="F22">
        <f t="shared" si="0"/>
        <v>1.205538300500048</v>
      </c>
      <c r="G22">
        <v>21</v>
      </c>
    </row>
    <row r="23" spans="1:7" x14ac:dyDescent="0.25">
      <c r="A23" t="s">
        <v>4</v>
      </c>
      <c r="B23">
        <v>31</v>
      </c>
      <c r="C23" t="s">
        <v>21</v>
      </c>
      <c r="D23" t="s">
        <v>22</v>
      </c>
      <c r="E23" s="1">
        <v>125421</v>
      </c>
      <c r="F23">
        <f t="shared" si="0"/>
        <v>1.1423981261249576</v>
      </c>
      <c r="G23">
        <v>22</v>
      </c>
    </row>
    <row r="24" spans="1:7" x14ac:dyDescent="0.25">
      <c r="A24" t="s">
        <v>4</v>
      </c>
      <c r="B24">
        <v>31</v>
      </c>
      <c r="C24" t="s">
        <v>101</v>
      </c>
      <c r="D24" t="s">
        <v>102</v>
      </c>
      <c r="E24" s="1">
        <v>118557</v>
      </c>
      <c r="F24">
        <f t="shared" si="0"/>
        <v>1.0798773302636449</v>
      </c>
      <c r="G24">
        <v>23</v>
      </c>
    </row>
    <row r="25" spans="1:7" x14ac:dyDescent="0.25">
      <c r="A25" t="s">
        <v>4</v>
      </c>
      <c r="B25">
        <v>31</v>
      </c>
      <c r="C25" t="s">
        <v>37</v>
      </c>
      <c r="D25" t="s">
        <v>38</v>
      </c>
      <c r="E25" s="1">
        <v>117634</v>
      </c>
      <c r="F25">
        <f t="shared" si="0"/>
        <v>1.0714701777898699</v>
      </c>
      <c r="G25">
        <v>24</v>
      </c>
    </row>
    <row r="26" spans="1:7" x14ac:dyDescent="0.25">
      <c r="A26" t="s">
        <v>4</v>
      </c>
      <c r="B26">
        <v>31</v>
      </c>
      <c r="C26" t="s">
        <v>7</v>
      </c>
      <c r="D26" t="s">
        <v>8</v>
      </c>
      <c r="E26" s="1">
        <v>116267</v>
      </c>
      <c r="F26">
        <f t="shared" si="0"/>
        <v>1.0590188479614295</v>
      </c>
      <c r="G26">
        <v>25</v>
      </c>
    </row>
    <row r="27" spans="1:7" x14ac:dyDescent="0.25">
      <c r="A27" t="s">
        <v>4</v>
      </c>
      <c r="B27">
        <v>31</v>
      </c>
      <c r="C27" t="s">
        <v>65</v>
      </c>
      <c r="D27" t="s">
        <v>66</v>
      </c>
      <c r="E27" s="1">
        <v>113122</v>
      </c>
      <c r="F27">
        <f t="shared" si="0"/>
        <v>1.0303725916992166</v>
      </c>
      <c r="G27">
        <v>26</v>
      </c>
    </row>
    <row r="28" spans="1:7" x14ac:dyDescent="0.25">
      <c r="A28" t="s">
        <v>4</v>
      </c>
      <c r="B28">
        <v>31</v>
      </c>
      <c r="C28" t="s">
        <v>91</v>
      </c>
      <c r="D28" t="s">
        <v>92</v>
      </c>
      <c r="E28" s="1">
        <v>111012</v>
      </c>
      <c r="F28">
        <f t="shared" si="0"/>
        <v>1.0111536407570008</v>
      </c>
      <c r="G28">
        <v>27</v>
      </c>
    </row>
    <row r="29" spans="1:7" x14ac:dyDescent="0.25">
      <c r="A29" t="s">
        <v>4</v>
      </c>
      <c r="B29">
        <v>31</v>
      </c>
      <c r="C29" t="s">
        <v>25</v>
      </c>
      <c r="D29" t="s">
        <v>26</v>
      </c>
      <c r="E29" s="1">
        <v>109363</v>
      </c>
      <c r="F29">
        <f t="shared" si="0"/>
        <v>0.99613371179789456</v>
      </c>
      <c r="G29">
        <v>28</v>
      </c>
    </row>
    <row r="30" spans="1:7" x14ac:dyDescent="0.25">
      <c r="A30" t="s">
        <v>4</v>
      </c>
      <c r="B30">
        <v>31</v>
      </c>
      <c r="C30" t="s">
        <v>55</v>
      </c>
      <c r="D30" t="s">
        <v>56</v>
      </c>
      <c r="E30" s="1">
        <v>107263</v>
      </c>
      <c r="F30">
        <f t="shared" si="0"/>
        <v>0.97700584593123418</v>
      </c>
      <c r="G30">
        <v>29</v>
      </c>
    </row>
    <row r="31" spans="1:7" x14ac:dyDescent="0.25">
      <c r="A31" t="s">
        <v>4</v>
      </c>
      <c r="B31">
        <v>31</v>
      </c>
      <c r="C31" t="s">
        <v>43</v>
      </c>
      <c r="D31" t="s">
        <v>44</v>
      </c>
      <c r="E31" s="1">
        <v>103333</v>
      </c>
      <c r="F31">
        <f t="shared" si="0"/>
        <v>0.94120941123791269</v>
      </c>
      <c r="G31">
        <v>30</v>
      </c>
    </row>
    <row r="32" spans="1:7" x14ac:dyDescent="0.25">
      <c r="A32" t="s">
        <v>4</v>
      </c>
      <c r="B32">
        <v>31</v>
      </c>
      <c r="C32" t="s">
        <v>9</v>
      </c>
      <c r="D32" t="s">
        <v>10</v>
      </c>
      <c r="E32" s="1">
        <v>102238</v>
      </c>
      <c r="F32">
        <f t="shared" si="0"/>
        <v>0.93123559546458257</v>
      </c>
      <c r="G32">
        <v>31</v>
      </c>
    </row>
    <row r="33" spans="1:7" x14ac:dyDescent="0.25">
      <c r="A33" t="s">
        <v>4</v>
      </c>
      <c r="B33">
        <v>31</v>
      </c>
      <c r="C33" t="s">
        <v>49</v>
      </c>
      <c r="D33" t="s">
        <v>50</v>
      </c>
      <c r="E33" s="1">
        <v>100243</v>
      </c>
      <c r="F33">
        <f t="shared" si="0"/>
        <v>0.91306412289125527</v>
      </c>
      <c r="G33">
        <v>32</v>
      </c>
    </row>
    <row r="34" spans="1:7" x14ac:dyDescent="0.25">
      <c r="A34" t="s">
        <v>4</v>
      </c>
      <c r="B34">
        <v>31</v>
      </c>
      <c r="C34" t="s">
        <v>39</v>
      </c>
      <c r="D34" t="s">
        <v>40</v>
      </c>
      <c r="E34" s="1">
        <v>96020</v>
      </c>
      <c r="F34">
        <f t="shared" ref="F34:F65" si="1">E34*100/$E$53</f>
        <v>0.87459889548415681</v>
      </c>
      <c r="G34">
        <v>33</v>
      </c>
    </row>
    <row r="35" spans="1:7" x14ac:dyDescent="0.25">
      <c r="A35" t="s">
        <v>4</v>
      </c>
      <c r="B35">
        <v>31</v>
      </c>
      <c r="C35" t="s">
        <v>41</v>
      </c>
      <c r="D35" t="s">
        <v>42</v>
      </c>
      <c r="E35" s="1">
        <v>91453</v>
      </c>
      <c r="F35">
        <f t="shared" si="1"/>
        <v>0.83300034147794821</v>
      </c>
      <c r="G35">
        <v>34</v>
      </c>
    </row>
    <row r="36" spans="1:7" x14ac:dyDescent="0.25">
      <c r="A36" t="s">
        <v>4</v>
      </c>
      <c r="B36">
        <v>31</v>
      </c>
      <c r="C36" t="s">
        <v>61</v>
      </c>
      <c r="D36" t="s">
        <v>62</v>
      </c>
      <c r="E36" s="1">
        <v>91158</v>
      </c>
      <c r="F36">
        <f t="shared" si="1"/>
        <v>0.8303133317490603</v>
      </c>
      <c r="G36">
        <v>35</v>
      </c>
    </row>
    <row r="37" spans="1:7" x14ac:dyDescent="0.25">
      <c r="A37" t="s">
        <v>4</v>
      </c>
      <c r="B37">
        <v>31</v>
      </c>
      <c r="C37" t="s">
        <v>63</v>
      </c>
      <c r="D37" t="s">
        <v>64</v>
      </c>
      <c r="E37" s="1">
        <v>91027</v>
      </c>
      <c r="F37">
        <f t="shared" si="1"/>
        <v>0.82912011725928292</v>
      </c>
      <c r="G37">
        <v>36</v>
      </c>
    </row>
    <row r="38" spans="1:7" x14ac:dyDescent="0.25">
      <c r="A38" t="s">
        <v>4</v>
      </c>
      <c r="B38">
        <v>31</v>
      </c>
      <c r="C38" t="s">
        <v>17</v>
      </c>
      <c r="D38" t="s">
        <v>18</v>
      </c>
      <c r="E38" s="1">
        <v>90782</v>
      </c>
      <c r="F38">
        <f t="shared" si="1"/>
        <v>0.82688853290817244</v>
      </c>
      <c r="G38">
        <v>37</v>
      </c>
    </row>
    <row r="39" spans="1:7" x14ac:dyDescent="0.25">
      <c r="A39" t="s">
        <v>4</v>
      </c>
      <c r="B39">
        <v>31</v>
      </c>
      <c r="C39" t="s">
        <v>57</v>
      </c>
      <c r="D39" t="s">
        <v>58</v>
      </c>
      <c r="E39" s="1">
        <v>89900</v>
      </c>
      <c r="F39">
        <f t="shared" si="1"/>
        <v>0.81885482924417519</v>
      </c>
      <c r="G39">
        <v>38</v>
      </c>
    </row>
    <row r="40" spans="1:7" x14ac:dyDescent="0.25">
      <c r="A40" t="s">
        <v>4</v>
      </c>
      <c r="B40">
        <v>31</v>
      </c>
      <c r="C40" t="s">
        <v>59</v>
      </c>
      <c r="D40" t="s">
        <v>60</v>
      </c>
      <c r="E40" s="1">
        <v>89859</v>
      </c>
      <c r="F40">
        <f t="shared" si="1"/>
        <v>0.81848138043439744</v>
      </c>
      <c r="G40">
        <v>39</v>
      </c>
    </row>
    <row r="41" spans="1:7" x14ac:dyDescent="0.25">
      <c r="A41" t="s">
        <v>4</v>
      </c>
      <c r="B41">
        <v>31</v>
      </c>
      <c r="C41" t="s">
        <v>81</v>
      </c>
      <c r="D41" t="s">
        <v>82</v>
      </c>
      <c r="E41" s="1">
        <v>89378</v>
      </c>
      <c r="F41">
        <f t="shared" si="1"/>
        <v>0.81410018830017672</v>
      </c>
      <c r="G41">
        <v>40</v>
      </c>
    </row>
    <row r="42" spans="1:7" x14ac:dyDescent="0.25">
      <c r="A42" t="s">
        <v>4</v>
      </c>
      <c r="B42">
        <v>31</v>
      </c>
      <c r="C42" t="s">
        <v>69</v>
      </c>
      <c r="D42" t="s">
        <v>70</v>
      </c>
      <c r="E42" s="1">
        <v>88648</v>
      </c>
      <c r="F42">
        <f t="shared" si="1"/>
        <v>0.80745097778462338</v>
      </c>
      <c r="G42">
        <v>41</v>
      </c>
    </row>
    <row r="43" spans="1:7" x14ac:dyDescent="0.25">
      <c r="A43" t="s">
        <v>4</v>
      </c>
      <c r="B43">
        <v>31</v>
      </c>
      <c r="C43" t="s">
        <v>87</v>
      </c>
      <c r="D43" t="s">
        <v>88</v>
      </c>
      <c r="E43" s="1">
        <v>87542</v>
      </c>
      <c r="F43">
        <f t="shared" si="1"/>
        <v>0.79737696842818218</v>
      </c>
      <c r="G43">
        <v>42</v>
      </c>
    </row>
    <row r="44" spans="1:7" x14ac:dyDescent="0.25">
      <c r="A44" t="s">
        <v>4</v>
      </c>
      <c r="B44">
        <v>31</v>
      </c>
      <c r="C44" t="s">
        <v>51</v>
      </c>
      <c r="D44" t="s">
        <v>52</v>
      </c>
      <c r="E44" s="1">
        <v>86844</v>
      </c>
      <c r="F44">
        <f t="shared" si="1"/>
        <v>0.79101923015440656</v>
      </c>
      <c r="G44">
        <v>43</v>
      </c>
    </row>
    <row r="45" spans="1:7" x14ac:dyDescent="0.25">
      <c r="A45" t="s">
        <v>4</v>
      </c>
      <c r="B45">
        <v>31</v>
      </c>
      <c r="C45" t="s">
        <v>97</v>
      </c>
      <c r="D45" t="s">
        <v>98</v>
      </c>
      <c r="E45" s="1">
        <v>82887</v>
      </c>
      <c r="F45">
        <f t="shared" si="1"/>
        <v>0.754976865757085</v>
      </c>
      <c r="G45">
        <v>44</v>
      </c>
    </row>
    <row r="46" spans="1:7" x14ac:dyDescent="0.25">
      <c r="A46" t="s">
        <v>4</v>
      </c>
      <c r="B46">
        <v>31</v>
      </c>
      <c r="C46" t="s">
        <v>27</v>
      </c>
      <c r="D46" t="s">
        <v>28</v>
      </c>
      <c r="E46" s="1">
        <v>78900</v>
      </c>
      <c r="F46">
        <f t="shared" si="1"/>
        <v>0.71866124613309701</v>
      </c>
      <c r="G46">
        <v>45</v>
      </c>
    </row>
    <row r="47" spans="1:7" x14ac:dyDescent="0.25">
      <c r="A47" t="s">
        <v>4</v>
      </c>
      <c r="B47">
        <v>31</v>
      </c>
      <c r="C47" t="s">
        <v>5</v>
      </c>
      <c r="D47" t="s">
        <v>6</v>
      </c>
      <c r="E47" s="1">
        <v>78712</v>
      </c>
      <c r="F47">
        <f t="shared" si="1"/>
        <v>0.71694884671265313</v>
      </c>
      <c r="G47">
        <v>46</v>
      </c>
    </row>
    <row r="48" spans="1:7" x14ac:dyDescent="0.25">
      <c r="A48" t="s">
        <v>4</v>
      </c>
      <c r="B48">
        <v>31</v>
      </c>
      <c r="C48" t="s">
        <v>45</v>
      </c>
      <c r="D48" t="s">
        <v>46</v>
      </c>
      <c r="E48" s="1">
        <v>78583</v>
      </c>
      <c r="F48">
        <f t="shared" si="1"/>
        <v>0.71577384923798681</v>
      </c>
      <c r="G48">
        <v>47</v>
      </c>
    </row>
    <row r="49" spans="1:7" x14ac:dyDescent="0.25">
      <c r="A49" t="s">
        <v>4</v>
      </c>
      <c r="B49">
        <v>31</v>
      </c>
      <c r="C49" t="s">
        <v>89</v>
      </c>
      <c r="D49" t="s">
        <v>90</v>
      </c>
      <c r="E49" s="1">
        <v>77921</v>
      </c>
      <c r="F49">
        <f t="shared" si="1"/>
        <v>0.70974401723621106</v>
      </c>
      <c r="G49">
        <v>48</v>
      </c>
    </row>
    <row r="50" spans="1:7" x14ac:dyDescent="0.25">
      <c r="A50" t="s">
        <v>4</v>
      </c>
      <c r="B50">
        <v>31</v>
      </c>
      <c r="C50" t="s">
        <v>103</v>
      </c>
      <c r="D50" t="s">
        <v>104</v>
      </c>
      <c r="E50" s="1">
        <v>77318</v>
      </c>
      <c r="F50">
        <f t="shared" si="1"/>
        <v>0.70425158718021286</v>
      </c>
      <c r="G50">
        <v>49</v>
      </c>
    </row>
    <row r="51" spans="1:7" x14ac:dyDescent="0.25">
      <c r="A51" t="s">
        <v>4</v>
      </c>
      <c r="B51">
        <v>31</v>
      </c>
      <c r="C51" t="s">
        <v>19</v>
      </c>
      <c r="D51" t="s">
        <v>20</v>
      </c>
      <c r="E51" s="1">
        <v>74171</v>
      </c>
      <c r="F51">
        <f t="shared" si="1"/>
        <v>0.67558711390288895</v>
      </c>
      <c r="G51">
        <v>50</v>
      </c>
    </row>
    <row r="53" spans="1:7" x14ac:dyDescent="0.25">
      <c r="E53" s="1">
        <f>SUM(E2:E52)</f>
        <v>10978747</v>
      </c>
      <c r="F53" s="2">
        <f>SUM(F2:F52)</f>
        <v>99.999999999999957</v>
      </c>
    </row>
  </sheetData>
  <sortState ref="A2:F854">
    <sortCondition descending="1" ref="E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Índice provisório</vt:lpstr>
      <vt:lpstr>Base de dados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Virginia Freire</dc:creator>
  <cp:lastModifiedBy>Claudia Torres Lopes</cp:lastModifiedBy>
  <dcterms:created xsi:type="dcterms:W3CDTF">2015-10-26T11:24:05Z</dcterms:created>
  <dcterms:modified xsi:type="dcterms:W3CDTF">2015-12-04T10:56:08Z</dcterms:modified>
</cp:coreProperties>
</file>